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<sst xmlns="http://schemas.openxmlformats.org/spreadsheetml/2006/main" count="77" uniqueCount="68">
  <si>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</si>
  <si>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</si>
  <si>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</si>
  <si>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</si>
  <si>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</si>
  <si>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</si>
  <si>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</si>
  <si>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</si>
  <si>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</si>
  <si>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</si>
  <si>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</si>
  <si>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</si>
  <si>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</si>
  <si>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</si>
  <si>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</si>
  <si>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</si>
  <si>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</si>
  <si>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</si>
  <si>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</si>
  <si>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</si>
  <si>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</si>
  <si>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</si>
  <si>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</si>
  <si>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</si>
  <si>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</si>
  <si>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</si>
  <si>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</si>
  <si>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</si>
  <si>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</si>
  <si>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</si>
  <si>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</si>
  <si>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</si>
  <si>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</si>
  <si>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</si>
  <si>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</si>
  <si>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</si>
  <si>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</si>
  <si>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</si>
  <si>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</si>
  <si>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</si>
  <si>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</si>
  <si>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</si>
  <si>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</si>
  <si>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</si>
  <si>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</si>
  <si>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</si>
  <si>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</si>
  <si>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</si>
  <si>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</si>
  <si>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Da'as Aiman</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</si>
  <si>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</si>
  <si>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</si>
  <si>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</si>
  <si>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</si>
  <si>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</si>
  <si>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</si>
  <si>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</si>
  <si>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</si>
  <si>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</si>
  <si>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</si>
  <si>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Luna AUGUST 2014</t>
  </si>
  <si>
    <t>30</t>
  </si>
  <si>
    <t>5,12,15,19,23,25,28,30</t>
  </si>
  <si>
    <t>1,2,9,10,16,17,23,31</t>
  </si>
  <si>
    <t>31</t>
  </si>
  <si>
    <t>2,3,8,9,15,16,22</t>
  </si>
  <si>
    <t>4,7,11,14,18,21,24,27</t>
  </si>
  <si>
    <t>3,6,10,13,17,20,24,26,29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</si>
</sst>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1.8515625" style="0" customWidth="1"/>
    <col min="5" max="5" width="7.57421875" style="0" customWidth="1"/>
    <col min="6" max="9" width="7.7109375" style="0" customWidth="1"/>
    <col min="10" max="11" width="10.7109375" style="0" customWidth="1"/>
    <col min="12" max="13" width="14.7109375" style="0" customWidth="1"/>
    <col min="14" max="14" width="20.57421875" style="0" customWidth="1"/>
  </cols>
  <sheetData>
    <row r="1" spans="1:14" ht="15">
      <c r="A1" s="30" t="s">
        <v>4</v>
      </c>
      <c r="B1" s="30"/>
      <c r="C1" s="30"/>
      <c r="K1" s="30" t="s">
        <v>23</v>
      </c>
      <c r="L1" s="30"/>
      <c r="M1" s="30"/>
      <c r="N1" s="30"/>
    </row>
    <row r="2" spans="11:14" ht="15">
      <c r="K2" s="30" t="s">
        <v>28</v>
      </c>
      <c r="L2" s="30"/>
      <c r="M2" s="30"/>
      <c r="N2" s="30"/>
    </row>
    <row r="3" spans="11:14" ht="15">
      <c r="K3" s="30" t="s">
        <v>53</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60</v>
      </c>
    </row>
    <row r="8" ht="13.5" thickBot="1"/>
    <row r="9" spans="1:14" ht="84" customHeight="1" thickBot="1">
      <c r="A9" s="26" t="s">
        <v>59</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57</v>
      </c>
      <c r="N11" s="51" t="s">
        <v>58</v>
      </c>
    </row>
    <row r="12" spans="1:14" ht="12.75">
      <c r="A12" s="44">
        <v>1</v>
      </c>
      <c r="B12" s="12" t="s">
        <v>24</v>
      </c>
      <c r="C12" s="13" t="s">
        <v>43</v>
      </c>
      <c r="D12" s="14" t="s">
        <v>67</v>
      </c>
      <c r="E12" s="15">
        <v>9</v>
      </c>
      <c r="F12" s="15">
        <f>E12*12</f>
        <v>108</v>
      </c>
      <c r="G12" s="15">
        <f aca="true" t="shared" si="0" ref="G12:G18">E12*12</f>
        <v>108</v>
      </c>
      <c r="H12" s="11">
        <v>14.72</v>
      </c>
      <c r="I12" s="11">
        <v>8</v>
      </c>
      <c r="J12" s="11">
        <f aca="true" t="shared" si="1" ref="J12:K18">ROUNDUP(F12*H12,2)</f>
        <v>1589.76</v>
      </c>
      <c r="K12" s="11">
        <f t="shared" si="1"/>
        <v>864</v>
      </c>
      <c r="L12" s="11">
        <v>6.4</v>
      </c>
      <c r="M12" s="28">
        <f>F12*L12</f>
        <v>691.2</v>
      </c>
      <c r="N12" s="16">
        <f aca="true" t="shared" si="2" ref="N12:N18">J12+K12+M12</f>
        <v>3144.96</v>
      </c>
    </row>
    <row r="13" spans="1:14" ht="12.75">
      <c r="A13" s="45">
        <v>2</v>
      </c>
      <c r="B13" s="1" t="s">
        <v>49</v>
      </c>
      <c r="C13" s="2" t="s">
        <v>43</v>
      </c>
      <c r="D13" s="4" t="s">
        <v>62</v>
      </c>
      <c r="E13" s="6">
        <v>8</v>
      </c>
      <c r="F13" s="6">
        <f aca="true" t="shared" si="3" ref="F13:F18">E13*12</f>
        <v>96</v>
      </c>
      <c r="G13" s="6">
        <f t="shared" si="0"/>
        <v>96</v>
      </c>
      <c r="H13" s="3">
        <v>12.8</v>
      </c>
      <c r="I13" s="3">
        <v>8</v>
      </c>
      <c r="J13" s="3">
        <f t="shared" si="1"/>
        <v>1228.8</v>
      </c>
      <c r="K13" s="3">
        <f t="shared" si="1"/>
        <v>768</v>
      </c>
      <c r="L13" s="3">
        <v>6.4</v>
      </c>
      <c r="M13" s="29">
        <f aca="true" t="shared" si="4" ref="M13:M18">F13*L13</f>
        <v>614.4000000000001</v>
      </c>
      <c r="N13" s="17">
        <f t="shared" si="2"/>
        <v>2611.2</v>
      </c>
    </row>
    <row r="14" spans="1:14" ht="12.75">
      <c r="A14" s="45">
        <v>3</v>
      </c>
      <c r="B14" s="1" t="s">
        <v>22</v>
      </c>
      <c r="C14" s="2" t="s">
        <v>50</v>
      </c>
      <c r="D14" s="4" t="s">
        <v>61</v>
      </c>
      <c r="E14" s="6">
        <v>1</v>
      </c>
      <c r="F14" s="6">
        <f t="shared" si="3"/>
        <v>12</v>
      </c>
      <c r="G14" s="6">
        <f t="shared" si="0"/>
        <v>12</v>
      </c>
      <c r="H14" s="3">
        <v>12.8</v>
      </c>
      <c r="I14" s="3">
        <v>8</v>
      </c>
      <c r="J14" s="3">
        <f t="shared" si="1"/>
        <v>153.6</v>
      </c>
      <c r="K14" s="3">
        <f t="shared" si="1"/>
        <v>96</v>
      </c>
      <c r="L14" s="3">
        <v>6.4</v>
      </c>
      <c r="M14" s="29">
        <f t="shared" si="4"/>
        <v>76.80000000000001</v>
      </c>
      <c r="N14" s="17">
        <f t="shared" si="2"/>
        <v>326.4</v>
      </c>
    </row>
    <row r="15" spans="1:14" ht="12.75">
      <c r="A15" s="45">
        <v>4</v>
      </c>
      <c r="B15" s="1" t="s">
        <v>27</v>
      </c>
      <c r="C15" s="2" t="s">
        <v>44</v>
      </c>
      <c r="D15" s="4" t="s">
        <v>63</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66</v>
      </c>
      <c r="E16" s="6">
        <v>8</v>
      </c>
      <c r="F16" s="6">
        <f t="shared" si="3"/>
        <v>96</v>
      </c>
      <c r="G16" s="6">
        <f t="shared" si="0"/>
        <v>96</v>
      </c>
      <c r="H16" s="3">
        <v>12.8</v>
      </c>
      <c r="I16" s="3">
        <v>8</v>
      </c>
      <c r="J16" s="3">
        <f t="shared" si="1"/>
        <v>1228.8</v>
      </c>
      <c r="K16" s="3">
        <f t="shared" si="1"/>
        <v>768</v>
      </c>
      <c r="L16" s="3">
        <v>6.4</v>
      </c>
      <c r="M16" s="29">
        <f t="shared" si="4"/>
        <v>614.4000000000001</v>
      </c>
      <c r="N16" s="17">
        <f t="shared" si="2"/>
        <v>2611.2</v>
      </c>
    </row>
    <row r="17" spans="1:14" ht="12.75">
      <c r="A17" s="45">
        <v>6</v>
      </c>
      <c r="B17" s="1" t="s">
        <v>26</v>
      </c>
      <c r="C17" s="2" t="s">
        <v>46</v>
      </c>
      <c r="D17" s="4" t="s">
        <v>64</v>
      </c>
      <c r="E17" s="6">
        <v>1</v>
      </c>
      <c r="F17" s="6">
        <f t="shared" si="3"/>
        <v>12</v>
      </c>
      <c r="G17" s="6">
        <f t="shared" si="0"/>
        <v>12</v>
      </c>
      <c r="H17" s="3">
        <v>12.8</v>
      </c>
      <c r="I17" s="3">
        <v>8</v>
      </c>
      <c r="J17" s="3">
        <f t="shared" si="1"/>
        <v>153.6</v>
      </c>
      <c r="K17" s="3">
        <f t="shared" si="1"/>
        <v>96</v>
      </c>
      <c r="L17" s="3">
        <v>6.4</v>
      </c>
      <c r="M17" s="29">
        <f t="shared" si="4"/>
        <v>76.80000000000001</v>
      </c>
      <c r="N17" s="17">
        <f t="shared" si="2"/>
        <v>326.4</v>
      </c>
    </row>
    <row r="18" spans="1:14" ht="13.5" thickBot="1">
      <c r="A18" s="46">
        <v>7</v>
      </c>
      <c r="B18" s="18" t="s">
        <v>25</v>
      </c>
      <c r="C18" s="19" t="s">
        <v>45</v>
      </c>
      <c r="D18" s="20" t="s">
        <v>65</v>
      </c>
      <c r="E18" s="40">
        <v>7</v>
      </c>
      <c r="F18" s="40">
        <f t="shared" si="3"/>
        <v>84</v>
      </c>
      <c r="G18" s="40">
        <f t="shared" si="0"/>
        <v>84</v>
      </c>
      <c r="H18" s="41">
        <v>12.8</v>
      </c>
      <c r="I18" s="41">
        <v>8</v>
      </c>
      <c r="J18" s="41">
        <f t="shared" si="1"/>
        <v>1075.2</v>
      </c>
      <c r="K18" s="41">
        <f t="shared" si="1"/>
        <v>672</v>
      </c>
      <c r="L18" s="41">
        <v>6.4</v>
      </c>
      <c r="M18" s="42">
        <f t="shared" si="4"/>
        <v>537.6</v>
      </c>
      <c r="N18" s="43">
        <f t="shared" si="2"/>
        <v>2284.8</v>
      </c>
    </row>
    <row r="19" spans="1:14" ht="13.5" thickBot="1">
      <c r="A19" s="32"/>
      <c r="B19" s="33" t="s">
        <v>15</v>
      </c>
      <c r="C19" s="34"/>
      <c r="D19" s="35" t="s">
        <v>16</v>
      </c>
      <c r="E19" s="36">
        <f>SUM(E12:E18)</f>
        <v>42</v>
      </c>
      <c r="F19" s="36">
        <f>SUM(F12:F18)</f>
        <v>504</v>
      </c>
      <c r="G19" s="36">
        <f>SUM(G12:G18)</f>
        <v>504</v>
      </c>
      <c r="H19" s="34" t="s">
        <v>16</v>
      </c>
      <c r="I19" s="34" t="s">
        <v>16</v>
      </c>
      <c r="J19" s="37">
        <f>SUM(J12:J18)</f>
        <v>6658.56</v>
      </c>
      <c r="K19" s="37">
        <f>SUM(K12:K18)</f>
        <v>4032</v>
      </c>
      <c r="L19" s="38" t="s">
        <v>16</v>
      </c>
      <c r="M19" s="39">
        <f>SUM(M12:M18)</f>
        <v>3225.6000000000004</v>
      </c>
      <c r="N19" s="37">
        <f>SUM(N12:N18)</f>
        <v>13916.16</v>
      </c>
    </row>
    <row r="20" spans="13:14" ht="12.75">
      <c r="M20" t="s">
        <v>52</v>
      </c>
      <c r="N20" s="8">
        <f>SUM(N12:N18)</f>
        <v>13916.16</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51</v>
      </c>
      <c r="C25" s="56"/>
      <c r="D25" s="56"/>
      <c r="E25" s="56"/>
      <c r="F25" s="56"/>
      <c r="G25" s="56"/>
      <c r="H25" s="56"/>
      <c r="I25" s="56"/>
      <c r="J25" s="56"/>
      <c r="K25" s="56"/>
      <c r="L25" s="56"/>
      <c r="M25" s="7"/>
    </row>
    <row r="26" ht="12.75">
      <c r="B26" s="5"/>
    </row>
    <row r="27" spans="10:14" ht="15">
      <c r="J27" s="30" t="s">
        <v>18</v>
      </c>
      <c r="K27" s="30"/>
      <c r="L27" s="30"/>
      <c r="M27" s="30"/>
      <c r="N27" s="30"/>
    </row>
    <row r="28" spans="10:14" ht="15">
      <c r="J28" s="30" t="s">
        <v>20</v>
      </c>
      <c r="K28" s="30"/>
      <c r="L28" s="30"/>
      <c r="M28" s="30"/>
      <c r="N28" s="30" t="s">
        <v>54</v>
      </c>
    </row>
    <row r="29" spans="10:14" ht="15">
      <c r="J29" s="30" t="s">
        <v>56</v>
      </c>
      <c r="K29" s="30"/>
      <c r="L29" s="30"/>
      <c r="M29" s="30"/>
      <c r="N29" s="30" t="s">
        <v>55</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2014-06-28T06:26:09Z</cp:lastPrinted>
  <dcterms:created xsi:type="dcterms:W3CDTF">2008-11-25T09:09:54Z</dcterms:created>
  <dcterms:modified xsi:type="dcterms:W3CDTF">2014-08-19T08:19:20Z</dcterms:modified>
  <cp:category/>
  <cp:version/>
  <cp:contentType/>
  <cp:contentStatus/>
</cp:coreProperties>
</file>